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 S1\08 兼任助理\01 年度投保規定相關資料\112年\"/>
    </mc:Choice>
  </mc:AlternateContent>
  <xr:revisionPtr revIDLastSave="0" documentId="13_ncr:1_{47BCB05C-D48B-4B8F-AC1B-EFBCFB354C53}" xr6:coauthVersionLast="36" xr6:coauthVersionMax="36" xr10:uidLastSave="{00000000-0000-0000-0000-000000000000}"/>
  <bookViews>
    <workbookView xWindow="0" yWindow="0" windowWidth="17280" windowHeight="6870" xr2:uid="{00000000-000D-0000-FFFF-FFFF00000000}"/>
  </bookViews>
  <sheets>
    <sheet name="短期工作人員" sheetId="4" r:id="rId1"/>
    <sheet name="Sheet2" sheetId="2" r:id="rId2"/>
    <sheet name="Sheet3" sheetId="3" r:id="rId3"/>
  </sheets>
  <definedNames>
    <definedName name="_xlnm.Print_Area" localSheetId="0">短期工作人員!$A$1:$AZ$24</definedName>
    <definedName name="_xlnm.Print_Titles" localSheetId="0">短期工作人員!$1:$4</definedName>
  </definedNames>
  <calcPr calcId="191029"/>
</workbook>
</file>

<file path=xl/calcChain.xml><?xml version="1.0" encoding="utf-8"?>
<calcChain xmlns="http://schemas.openxmlformats.org/spreadsheetml/2006/main">
  <c r="L8" i="4" l="1"/>
  <c r="L5" i="4"/>
  <c r="L11" i="4" l="1"/>
  <c r="E11" i="4" l="1"/>
  <c r="E8" i="4"/>
  <c r="N11" i="4"/>
  <c r="S11" i="4" s="1"/>
  <c r="N8" i="4"/>
  <c r="S8" i="4" s="1"/>
  <c r="N5" i="4"/>
  <c r="S5" i="4" s="1"/>
  <c r="R11" i="4" l="1"/>
  <c r="R8" i="4"/>
  <c r="R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     </t>
        </r>
        <r>
          <rPr>
            <sz val="9"/>
            <color indexed="81"/>
            <rFont val="細明體"/>
            <family val="3"/>
            <charset val="136"/>
          </rPr>
          <t>日薪</t>
        </r>
        <r>
          <rPr>
            <sz val="9"/>
            <color indexed="81"/>
            <rFont val="Tahoma"/>
            <family val="2"/>
          </rPr>
          <t>*30</t>
        </r>
      </text>
    </comment>
    <comment ref="F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一天工作時數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細明體"/>
            <family val="3"/>
            <charset val="136"/>
          </rPr>
          <t>不得超過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細明體"/>
            <family val="3"/>
            <charset val="136"/>
          </rPr>
          <t>小時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Tahoma"/>
            <family val="2"/>
          </rPr>
          <t>110</t>
        </r>
        <r>
          <rPr>
            <sz val="9"/>
            <color indexed="81"/>
            <rFont val="細明體"/>
            <family val="3"/>
            <charset val="136"/>
          </rPr>
          <t>年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細明體"/>
            <family val="3"/>
            <charset val="136"/>
          </rPr>
          <t>月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細明體"/>
            <family val="3"/>
            <charset val="136"/>
          </rPr>
          <t>日起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 xml:space="preserve">160
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   </t>
        </r>
        <r>
          <rPr>
            <sz val="11"/>
            <color indexed="81"/>
            <rFont val="新細明體"/>
            <family val="1"/>
            <charset val="136"/>
          </rPr>
          <t xml:space="preserve"> </t>
        </r>
        <r>
          <rPr>
            <sz val="11"/>
            <color indexed="81"/>
            <rFont val="微軟正黑體"/>
            <family val="2"/>
            <charset val="136"/>
          </rPr>
          <t xml:space="preserve">  (勞退月提繳工資*0.06)/30*工作日數</t>
        </r>
      </text>
    </comment>
    <comment ref="E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細明體"/>
            <family val="3"/>
            <charset val="136"/>
          </rPr>
          <t>工讀金</t>
        </r>
        <r>
          <rPr>
            <sz val="14"/>
            <color indexed="81"/>
            <rFont val="Tahoma"/>
            <family val="2"/>
          </rPr>
          <t>+</t>
        </r>
        <r>
          <rPr>
            <sz val="14"/>
            <color indexed="81"/>
            <rFont val="細明體"/>
            <family val="3"/>
            <charset val="136"/>
          </rPr>
          <t>勞健保費總額</t>
        </r>
      </text>
    </comment>
    <comment ref="M14" authorId="0" shapeId="0" xr:uid="{00000000-0006-0000-0000-000005000000}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計畫案之前聘任工讀生，已支用金額</t>
        </r>
      </text>
    </comment>
  </commentList>
</comments>
</file>

<file path=xl/sharedStrings.xml><?xml version="1.0" encoding="utf-8"?>
<sst xmlns="http://schemas.openxmlformats.org/spreadsheetml/2006/main" count="103" uniqueCount="59">
  <si>
    <t>姓名</t>
    <phoneticPr fontId="1" type="noConversion"/>
  </si>
  <si>
    <t>身分證字號</t>
    <phoneticPr fontId="1" type="noConversion"/>
  </si>
  <si>
    <t>日期</t>
    <phoneticPr fontId="1" type="noConversion"/>
  </si>
  <si>
    <t>範例Ｂ</t>
  </si>
  <si>
    <t>星期</t>
    <phoneticPr fontId="1" type="noConversion"/>
  </si>
  <si>
    <t>勞保
月投保
薪資</t>
    <phoneticPr fontId="1" type="noConversion"/>
  </si>
  <si>
    <t>健保
月投保
金額</t>
    <phoneticPr fontId="1" type="noConversion"/>
  </si>
  <si>
    <t>單位
負擔
(已含
職災)</t>
    <phoneticPr fontId="5" type="noConversion"/>
  </si>
  <si>
    <t>個人
負擔
合計</t>
    <phoneticPr fontId="1" type="noConversion"/>
  </si>
  <si>
    <t>單位
負擔
合計</t>
    <phoneticPr fontId="1" type="noConversion"/>
  </si>
  <si>
    <t>個
人
負
擔</t>
    <phoneticPr fontId="1" type="noConversion"/>
  </si>
  <si>
    <t>單
位
負
擔</t>
    <phoneticPr fontId="1" type="noConversion"/>
  </si>
  <si>
    <t>日
薪</t>
    <phoneticPr fontId="1" type="noConversion"/>
  </si>
  <si>
    <t>換算
後
月薪</t>
    <phoneticPr fontId="1" type="noConversion"/>
  </si>
  <si>
    <t>本月
工作
日數</t>
    <phoneticPr fontId="1" type="noConversion"/>
  </si>
  <si>
    <t>勞退
月提繳
工資</t>
    <phoneticPr fontId="1" type="noConversion"/>
  </si>
  <si>
    <t>職
災
保
費</t>
    <phoneticPr fontId="5" type="noConversion"/>
  </si>
  <si>
    <t>範例Ｃ</t>
    <phoneticPr fontId="1" type="noConversion"/>
  </si>
  <si>
    <t>聘用單位
填  表  人：</t>
    <phoneticPr fontId="1" type="noConversion"/>
  </si>
  <si>
    <t>備註</t>
    <phoneticPr fontId="1" type="noConversion"/>
  </si>
  <si>
    <t>聘用單位
主        管：</t>
    <phoneticPr fontId="1" type="noConversion"/>
  </si>
  <si>
    <t xml:space="preserve">   總預算金額：</t>
    <phoneticPr fontId="1" type="noConversion"/>
  </si>
  <si>
    <t xml:space="preserve">  已支用金額：</t>
    <phoneticPr fontId="1" type="noConversion"/>
  </si>
  <si>
    <t>一</t>
  </si>
  <si>
    <t>五</t>
  </si>
  <si>
    <t>六</t>
  </si>
  <si>
    <t>日</t>
  </si>
  <si>
    <t>二</t>
  </si>
  <si>
    <t>三</t>
  </si>
  <si>
    <t>四</t>
  </si>
  <si>
    <t>單
位
提
繳
6%</t>
    <phoneticPr fontId="5" type="noConversion"/>
  </si>
  <si>
    <t>單位
負擔
(未含
職災)</t>
    <phoneticPr fontId="5" type="noConversion"/>
  </si>
  <si>
    <t xml:space="preserve"> </t>
    <phoneticPr fontId="1" type="noConversion"/>
  </si>
  <si>
    <t>2.本表資料填寫請檢附校長核准之文件影本，以利核對。</t>
    <phoneticPr fontId="1" type="noConversion"/>
  </si>
  <si>
    <t>填表說明：</t>
    <phoneticPr fontId="1" type="noConversion"/>
  </si>
  <si>
    <t xml:space="preserve"> </t>
    <phoneticPr fontId="1" type="noConversion"/>
  </si>
  <si>
    <r>
      <t>3.依「</t>
    </r>
    <r>
      <rPr>
        <sz val="20"/>
        <color rgb="FFFF0000"/>
        <rFont val="新細明體"/>
        <family val="1"/>
        <charset val="136"/>
        <scheme val="minor"/>
      </rPr>
      <t>全民健康保險</t>
    </r>
    <r>
      <rPr>
        <sz val="20"/>
        <rFont val="新細明體"/>
        <family val="1"/>
        <charset val="136"/>
        <scheme val="minor"/>
      </rPr>
      <t>法</t>
    </r>
    <r>
      <rPr>
        <sz val="20"/>
        <color theme="1"/>
        <rFont val="新細明體"/>
        <family val="1"/>
        <charset val="136"/>
        <scheme val="minor"/>
      </rPr>
      <t>施行細則」第20條：「保險對象原有之投保資格尚未喪失，其從事短期性工作</t>
    </r>
    <r>
      <rPr>
        <b/>
        <sz val="20"/>
        <color rgb="FFFF0000"/>
        <rFont val="新細明體"/>
        <family val="1"/>
        <charset val="136"/>
        <scheme val="minor"/>
      </rPr>
      <t>未逾三個月者</t>
    </r>
    <r>
      <rPr>
        <sz val="20"/>
        <color theme="1"/>
        <rFont val="新細明體"/>
        <family val="1"/>
        <charset val="136"/>
        <scheme val="minor"/>
      </rPr>
      <t>，</t>
    </r>
    <phoneticPr fontId="1" type="noConversion"/>
  </si>
  <si>
    <r>
      <t xml:space="preserve">   </t>
    </r>
    <r>
      <rPr>
        <sz val="20"/>
        <color rgb="FFFF0000"/>
        <rFont val="新細明體"/>
        <family val="1"/>
        <charset val="136"/>
        <scheme val="minor"/>
      </rPr>
      <t>得以原投保資格繼續投保</t>
    </r>
    <r>
      <rPr>
        <sz val="20"/>
        <color theme="1"/>
        <rFont val="新細明體"/>
        <family val="1"/>
        <charset val="136"/>
        <scheme val="minor"/>
      </rPr>
      <t>。」(若已在其他工作單位投保，請檢附在保證明文件。)</t>
    </r>
    <phoneticPr fontId="1" type="noConversion"/>
  </si>
  <si>
    <r>
      <t>7.經費來源：</t>
    </r>
    <r>
      <rPr>
        <u/>
        <sz val="20"/>
        <rFont val="新細明體"/>
        <family val="1"/>
        <charset val="136"/>
        <scheme val="minor"/>
      </rPr>
      <t>教育部</t>
    </r>
    <r>
      <rPr>
        <sz val="20"/>
        <rFont val="新細明體"/>
        <family val="1"/>
        <charset val="136"/>
        <scheme val="minor"/>
      </rPr>
      <t>、</t>
    </r>
    <r>
      <rPr>
        <u/>
        <sz val="20"/>
        <rFont val="新細明體"/>
        <family val="1"/>
        <charset val="136"/>
        <scheme val="minor"/>
      </rPr>
      <t>科技部</t>
    </r>
    <r>
      <rPr>
        <sz val="20"/>
        <rFont val="新細明體"/>
        <family val="1"/>
        <charset val="136"/>
        <scheme val="minor"/>
      </rPr>
      <t>、</t>
    </r>
    <r>
      <rPr>
        <u/>
        <sz val="20"/>
        <rFont val="新細明體"/>
        <family val="1"/>
        <charset val="136"/>
        <scheme val="minor"/>
      </rPr>
      <t>學校自籌款經費</t>
    </r>
    <r>
      <rPr>
        <sz val="20"/>
        <rFont val="新細明體"/>
        <family val="1"/>
        <charset val="136"/>
        <scheme val="minor"/>
      </rPr>
      <t>(含業界捐款及其它)、</t>
    </r>
    <r>
      <rPr>
        <u/>
        <sz val="20"/>
        <rFont val="新細明體"/>
        <family val="1"/>
        <charset val="136"/>
        <scheme val="minor"/>
      </rPr>
      <t>其他政府機關補助</t>
    </r>
    <r>
      <rPr>
        <sz val="20"/>
        <rFont val="新細明體"/>
        <family val="1"/>
        <charset val="136"/>
        <scheme val="minor"/>
      </rPr>
      <t>(係指除教育部、科技部以外之其他政府機關。如台中市政府、經濟部等)。</t>
    </r>
    <phoneticPr fontId="1" type="noConversion"/>
  </si>
  <si>
    <t>範例Ａ</t>
  </si>
  <si>
    <r>
      <t>6. 兼任教學助理     ：係指為</t>
    </r>
    <r>
      <rPr>
        <b/>
        <sz val="20"/>
        <rFont val="新細明體"/>
        <family val="1"/>
        <charset val="136"/>
        <scheme val="minor"/>
      </rPr>
      <t>提升專業養成與實務能力</t>
    </r>
    <r>
      <rPr>
        <sz val="20"/>
        <rFont val="新細明體"/>
        <family val="1"/>
        <charset val="136"/>
        <scheme val="minor"/>
      </rPr>
      <t>，由本校或教職員工執行之公、私部門相關產學合作、計畫案，聘任具有對價關係者。                                    
    兼任研究助理     ：係指專任教師</t>
    </r>
    <r>
      <rPr>
        <b/>
        <sz val="20"/>
        <rFont val="新細明體"/>
        <family val="1"/>
        <charset val="136"/>
        <scheme val="minor"/>
      </rPr>
      <t>為執行研究計畫</t>
    </r>
    <r>
      <rPr>
        <sz val="20"/>
        <rFont val="新細明體"/>
        <family val="1"/>
        <charset val="136"/>
        <scheme val="minor"/>
      </rPr>
      <t>所聘用之具有對價關係者。
    工讀生                ：係指非教學助理、研究助理之具有對價關係者。</t>
    </r>
    <phoneticPr fontId="1" type="noConversion"/>
  </si>
  <si>
    <t>個
人
負
擔</t>
    <phoneticPr fontId="5" type="noConversion"/>
  </si>
  <si>
    <t xml:space="preserve"> □是■否 具有原住民身分
 □是■否 領有身心障礙手冊
 ■是□否 具本校學生身分
被保險人
簽名：                   </t>
  </si>
  <si>
    <r>
      <t>1.聘用單位請務必於</t>
    </r>
    <r>
      <rPr>
        <b/>
        <sz val="20"/>
        <color rgb="FFFF0000"/>
        <rFont val="新細明體"/>
        <family val="1"/>
        <charset val="136"/>
        <scheme val="minor"/>
      </rPr>
      <t>加保日前4個工作天</t>
    </r>
    <r>
      <rPr>
        <sz val="20"/>
        <color theme="1"/>
        <rFont val="新細明體"/>
        <family val="1"/>
        <charset val="136"/>
        <scheme val="minor"/>
      </rPr>
      <t>，將本表(正本)、校長決行後之簽案(影本)與電子檔案一併送交人事室，俾利憑辦。</t>
    </r>
    <phoneticPr fontId="1" type="noConversion"/>
  </si>
  <si>
    <t>會計室：</t>
    <phoneticPr fontId="1" type="noConversion"/>
  </si>
  <si>
    <t>人事室：</t>
    <phoneticPr fontId="1" type="noConversion"/>
  </si>
  <si>
    <t>◎</t>
    <phoneticPr fontId="1" type="noConversion"/>
  </si>
  <si>
    <t>◎</t>
    <phoneticPr fontId="1" type="noConversion"/>
  </si>
  <si>
    <t>0880101</t>
    <phoneticPr fontId="1" type="noConversion"/>
  </si>
  <si>
    <r>
      <t>5.勞保</t>
    </r>
    <r>
      <rPr>
        <sz val="20"/>
        <rFont val="新細明體"/>
        <family val="1"/>
        <charset val="136"/>
      </rPr>
      <t>、就保個人保險費試算表( https://www.bli.gov.tw/0014162.html)</t>
    </r>
    <phoneticPr fontId="1" type="noConversion"/>
  </si>
  <si>
    <r>
      <t>嶺東科技大學 兼任助理</t>
    </r>
    <r>
      <rPr>
        <b/>
        <sz val="20"/>
        <color theme="1"/>
        <rFont val="文鼎粗明"/>
        <family val="3"/>
        <charset val="136"/>
      </rPr>
      <t>（含短期工作人員、臨時工、工讀生）參加勞保、健保、勞退金提撥 申請表</t>
    </r>
    <phoneticPr fontId="1" type="noConversion"/>
  </si>
  <si>
    <t>0880101</t>
    <phoneticPr fontId="1" type="noConversion"/>
  </si>
  <si>
    <t>◎</t>
    <phoneticPr fontId="1" type="noConversion"/>
  </si>
  <si>
    <t>【短期工作人員】 應以其 「日薪」×30日換算為「月薪」，且表列工作日當日才有保險。</t>
    <phoneticPr fontId="1" type="noConversion"/>
  </si>
  <si>
    <r>
      <t xml:space="preserve">出生
年月日
</t>
    </r>
    <r>
      <rPr>
        <sz val="9"/>
        <color theme="1"/>
        <rFont val="微軟正黑體"/>
        <family val="2"/>
        <charset val="136"/>
      </rPr>
      <t>(請依範例
格式填入)</t>
    </r>
    <phoneticPr fontId="1" type="noConversion"/>
  </si>
  <si>
    <r>
      <rPr>
        <b/>
        <sz val="11"/>
        <rFont val="新細明體"/>
        <family val="1"/>
        <charset val="136"/>
      </rPr>
      <t>兼任助理類型(</t>
    </r>
    <r>
      <rPr>
        <b/>
        <sz val="8"/>
        <rFont val="新細明體"/>
        <family val="1"/>
        <charset val="136"/>
      </rPr>
      <t>如填表說明6</t>
    </r>
    <r>
      <rPr>
        <b/>
        <sz val="11"/>
        <rFont val="新細明體"/>
        <family val="1"/>
        <charset val="136"/>
      </rPr>
      <t>)：</t>
    </r>
    <r>
      <rPr>
        <sz val="11"/>
        <rFont val="新細明體"/>
        <family val="1"/>
        <charset val="136"/>
      </rPr>
      <t xml:space="preserve">
  ■工讀生</t>
    </r>
    <phoneticPr fontId="1" type="noConversion"/>
  </si>
  <si>
    <r>
      <rPr>
        <b/>
        <sz val="11"/>
        <rFont val="新細明體"/>
        <family val="1"/>
        <charset val="136"/>
      </rPr>
      <t>兼任助理經費來源(</t>
    </r>
    <r>
      <rPr>
        <b/>
        <sz val="8"/>
        <rFont val="新細明體"/>
        <family val="1"/>
        <charset val="136"/>
      </rPr>
      <t>如填表說明7</t>
    </r>
    <r>
      <rPr>
        <b/>
        <sz val="11"/>
        <rFont val="新細明體"/>
        <family val="1"/>
        <charset val="136"/>
      </rPr>
      <t>)：</t>
    </r>
    <r>
      <rPr>
        <sz val="11"/>
        <rFont val="新細明體"/>
        <family val="1"/>
        <charset val="136"/>
      </rPr>
      <t xml:space="preserve">
 ■教育部
 □國科會
 □學校自籌款經費
 □其他政府機關補助</t>
    </r>
    <phoneticPr fontId="1" type="noConversion"/>
  </si>
  <si>
    <t>4.112年度本校適用之職災保險費率為  0.10％  。</t>
    <phoneticPr fontId="1" type="noConversion"/>
  </si>
  <si>
    <t>112  年 1 月份 工作日期明細    ◎代表工作日期(參加保險日期)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</si>
</sst>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.00_);[Red]\(0.00\)"/>
    <numFmt numFmtId="177" formatCode="#,##0_ "/>
    <numFmt numFmtId="178" formatCode="0_);[Red]\(0\)"/>
    <numFmt numFmtId="179" formatCode="#,##0_);[Red]\(#,##0\)"/>
    <numFmt numFmtId="180" formatCode="_-* #,##0_-;\-* #,##0_-;_-* &quot;-&quot;??_-;_-@_-"/>
  </numFmts>
  <fonts count="4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sz val="9"/>
      <name val="新細明體"/>
      <family val="1"/>
      <charset val="136"/>
    </font>
    <font>
      <sz val="20"/>
      <color theme="1"/>
      <name val="新細明體"/>
      <family val="2"/>
      <charset val="136"/>
      <scheme val="minor"/>
    </font>
    <font>
      <b/>
      <sz val="20"/>
      <color theme="1"/>
      <name val="文鼎粗明"/>
      <family val="3"/>
      <charset val="136"/>
    </font>
    <font>
      <b/>
      <sz val="16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</font>
    <font>
      <b/>
      <sz val="18"/>
      <color rgb="FF0000FF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1"/>
      <color indexed="81"/>
      <name val="新細明體"/>
      <family val="1"/>
      <charset val="136"/>
    </font>
    <font>
      <sz val="11"/>
      <color indexed="8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2"/>
      <name val="新細明體"/>
      <family val="2"/>
      <charset val="136"/>
      <scheme val="minor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sz val="20"/>
      <color theme="1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  <scheme val="minor"/>
    </font>
    <font>
      <sz val="2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sz val="20"/>
      <name val="新細明體"/>
      <family val="1"/>
      <charset val="136"/>
    </font>
    <font>
      <b/>
      <sz val="20"/>
      <name val="新細明體"/>
      <family val="1"/>
      <charset val="136"/>
      <scheme val="minor"/>
    </font>
    <font>
      <u/>
      <sz val="2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"/>
      <name val="新細明體"/>
      <family val="2"/>
      <charset val="136"/>
    </font>
    <font>
      <b/>
      <sz val="18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1"/>
      <name val="新細明體"/>
      <family val="1"/>
      <charset val="136"/>
    </font>
    <font>
      <b/>
      <sz val="24"/>
      <color theme="1"/>
      <name val="文鼎粗明"/>
      <family val="3"/>
      <charset val="136"/>
    </font>
    <font>
      <b/>
      <sz val="8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sz val="16"/>
      <color theme="1"/>
      <name val="新細明體"/>
      <family val="1"/>
      <charset val="136"/>
      <scheme val="minor"/>
    </font>
    <font>
      <sz val="11"/>
      <color indexed="81"/>
      <name val="細明體"/>
      <family val="3"/>
      <charset val="136"/>
    </font>
    <font>
      <sz val="11"/>
      <color indexed="81"/>
      <name val="Tahoma"/>
      <family val="2"/>
    </font>
    <font>
      <sz val="14"/>
      <color indexed="81"/>
      <name val="細明體"/>
      <family val="3"/>
      <charset val="136"/>
    </font>
    <font>
      <sz val="14"/>
      <color indexed="81"/>
      <name val="Tahoma"/>
      <family val="2"/>
    </font>
    <font>
      <b/>
      <sz val="11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4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79" fontId="11" fillId="2" borderId="6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178" fontId="11" fillId="2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178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0" fillId="2" borderId="8" xfId="0" applyFont="1" applyFill="1" applyBorder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0" fontId="22" fillId="0" borderId="0" xfId="1" applyNumberFormat="1" applyFont="1" applyAlignment="1">
      <alignment horizontal="center" vertical="center"/>
    </xf>
    <xf numFmtId="0" fontId="22" fillId="0" borderId="0" xfId="1" applyNumberFormat="1" applyFont="1" applyAlignment="1">
      <alignment horizontal="center" vertical="center" wrapText="1"/>
    </xf>
    <xf numFmtId="0" fontId="22" fillId="0" borderId="0" xfId="1" applyNumberFormat="1" applyFont="1" applyAlignment="1">
      <alignment vertical="center"/>
    </xf>
    <xf numFmtId="0" fontId="24" fillId="0" borderId="0" xfId="1" applyNumberFormat="1" applyFont="1" applyAlignment="1">
      <alignment vertical="center"/>
    </xf>
    <xf numFmtId="0" fontId="24" fillId="0" borderId="0" xfId="1" applyNumberFormat="1" applyFont="1" applyAlignment="1">
      <alignment horizontal="center" vertical="center"/>
    </xf>
    <xf numFmtId="0" fontId="24" fillId="0" borderId="0" xfId="1" applyNumberFormat="1" applyFont="1" applyAlignment="1">
      <alignment horizontal="left" vertical="center"/>
    </xf>
    <xf numFmtId="0" fontId="0" fillId="0" borderId="0" xfId="1" applyNumberFormat="1" applyFont="1" applyAlignment="1">
      <alignment horizontal="center" vertical="center"/>
    </xf>
    <xf numFmtId="179" fontId="21" fillId="2" borderId="11" xfId="0" applyNumberFormat="1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78" fontId="3" fillId="3" borderId="4" xfId="0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180" fontId="17" fillId="3" borderId="2" xfId="2" applyNumberFormat="1" applyFont="1" applyFill="1" applyBorder="1" applyAlignment="1">
      <alignment horizontal="center" vertical="center"/>
    </xf>
    <xf numFmtId="180" fontId="17" fillId="3" borderId="8" xfId="2" applyNumberFormat="1" applyFont="1" applyFill="1" applyBorder="1" applyAlignment="1">
      <alignment horizontal="center" vertical="center"/>
    </xf>
    <xf numFmtId="180" fontId="17" fillId="3" borderId="3" xfId="2" applyNumberFormat="1" applyFont="1" applyFill="1" applyBorder="1" applyAlignment="1">
      <alignment horizontal="center" vertical="center"/>
    </xf>
    <xf numFmtId="180" fontId="17" fillId="0" borderId="2" xfId="2" applyNumberFormat="1" applyFont="1" applyBorder="1" applyAlignment="1">
      <alignment horizontal="center" vertical="center"/>
    </xf>
    <xf numFmtId="180" fontId="17" fillId="0" borderId="8" xfId="2" applyNumberFormat="1" applyFont="1" applyBorder="1" applyAlignment="1">
      <alignment horizontal="center" vertical="center"/>
    </xf>
    <xf numFmtId="180" fontId="17" fillId="0" borderId="3" xfId="2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/>
    </xf>
    <xf numFmtId="0" fontId="39" fillId="3" borderId="8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 wrapText="1"/>
    </xf>
    <xf numFmtId="0" fontId="17" fillId="0" borderId="3" xfId="1" applyNumberFormat="1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49" fontId="37" fillId="2" borderId="2" xfId="0" applyNumberFormat="1" applyFont="1" applyFill="1" applyBorder="1" applyAlignment="1">
      <alignment horizontal="center" vertical="center" wrapText="1"/>
    </xf>
    <xf numFmtId="49" fontId="37" fillId="2" borderId="3" xfId="0" applyNumberFormat="1" applyFont="1" applyFill="1" applyBorder="1" applyAlignment="1">
      <alignment horizontal="center" vertical="center" wrapText="1"/>
    </xf>
    <xf numFmtId="177" fontId="37" fillId="0" borderId="2" xfId="0" applyNumberFormat="1" applyFont="1" applyBorder="1" applyAlignment="1">
      <alignment horizontal="center" vertical="center" wrapText="1"/>
    </xf>
    <xf numFmtId="177" fontId="37" fillId="0" borderId="3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79" fontId="11" fillId="2" borderId="6" xfId="0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/>
    </xf>
    <xf numFmtId="179" fontId="11" fillId="2" borderId="6" xfId="0" applyNumberFormat="1" applyFont="1" applyFill="1" applyBorder="1" applyAlignment="1">
      <alignment horizontal="center" vertical="center"/>
    </xf>
  </cellXfs>
  <cellStyles count="3">
    <cellStyle name="一般" xfId="0" builtinId="0"/>
    <cellStyle name="千分位" xfId="2" builtinId="3"/>
    <cellStyle name="貨幣" xfId="1" builtin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583447</xdr:colOff>
      <xdr:row>6</xdr:row>
      <xdr:rowOff>812672</xdr:rowOff>
    </xdr:from>
    <xdr:to>
      <xdr:col>51</xdr:col>
      <xdr:colOff>1503840</xdr:colOff>
      <xdr:row>6</xdr:row>
      <xdr:rowOff>812672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169647" y="5537072"/>
          <a:ext cx="9203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575582</xdr:colOff>
      <xdr:row>12</xdr:row>
      <xdr:rowOff>802005</xdr:rowOff>
    </xdr:from>
    <xdr:to>
      <xdr:col>51</xdr:col>
      <xdr:colOff>1670957</xdr:colOff>
      <xdr:row>12</xdr:row>
      <xdr:rowOff>802005</xdr:rowOff>
    </xdr:to>
    <xdr:cxnSp macro="">
      <xdr:nvCxnSpPr>
        <xdr:cNvPr id="16" name="直線接點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7219839" y="12504148"/>
          <a:ext cx="109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575827</xdr:colOff>
      <xdr:row>9</xdr:row>
      <xdr:rowOff>797432</xdr:rowOff>
    </xdr:from>
    <xdr:to>
      <xdr:col>51</xdr:col>
      <xdr:colOff>1496220</xdr:colOff>
      <xdr:row>9</xdr:row>
      <xdr:rowOff>797432</xdr:rowOff>
    </xdr:to>
    <xdr:cxnSp macro="">
      <xdr:nvCxnSpPr>
        <xdr:cNvPr id="25" name="直線接點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6201907" y="7452232"/>
          <a:ext cx="9203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261620</xdr:colOff>
      <xdr:row>12</xdr:row>
      <xdr:rowOff>881380</xdr:rowOff>
    </xdr:from>
    <xdr:to>
      <xdr:col>51</xdr:col>
      <xdr:colOff>2171700</xdr:colOff>
      <xdr:row>12</xdr:row>
      <xdr:rowOff>889000</xdr:rowOff>
    </xdr:to>
    <xdr:cxnSp macro="">
      <xdr:nvCxnSpPr>
        <xdr:cNvPr id="40" name="直線接點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16633734" y="9709694"/>
          <a:ext cx="1725023" cy="762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6"/>
  <sheetViews>
    <sheetView tabSelected="1" view="pageBreakPreview" zoomScale="47" zoomScaleNormal="52" zoomScaleSheetLayoutView="47" workbookViewId="0">
      <selection activeCell="AB8" sqref="AB8:AB10"/>
    </sheetView>
  </sheetViews>
  <sheetFormatPr defaultColWidth="9" defaultRowHeight="40.5" customHeight="1"/>
  <cols>
    <col min="1" max="1" width="2.75" style="8" customWidth="1"/>
    <col min="2" max="2" width="7.5" style="8" customWidth="1"/>
    <col min="3" max="3" width="11.5" style="8" customWidth="1"/>
    <col min="4" max="4" width="11.5" style="51" bestFit="1" customWidth="1"/>
    <col min="5" max="5" width="11" style="37" bestFit="1" customWidth="1"/>
    <col min="6" max="6" width="9.75" style="37" customWidth="1"/>
    <col min="7" max="7" width="4.875" style="8" customWidth="1"/>
    <col min="8" max="8" width="11" style="8" bestFit="1" customWidth="1"/>
    <col min="9" max="10" width="8.125" style="8" bestFit="1" customWidth="1"/>
    <col min="11" max="11" width="5.75" style="8" bestFit="1" customWidth="1"/>
    <col min="12" max="12" width="8.125" style="8" bestFit="1" customWidth="1"/>
    <col min="13" max="13" width="11" style="8" bestFit="1" customWidth="1"/>
    <col min="14" max="14" width="8.125" style="8" bestFit="1" customWidth="1"/>
    <col min="15" max="15" width="9.125" style="8" bestFit="1" customWidth="1"/>
    <col min="16" max="16" width="7.875" style="8" bestFit="1" customWidth="1"/>
    <col min="17" max="17" width="7.875" style="8" customWidth="1"/>
    <col min="18" max="19" width="8" style="8" bestFit="1" customWidth="1"/>
    <col min="20" max="20" width="6" style="1" bestFit="1" customWidth="1"/>
    <col min="21" max="22" width="3.125" style="1" customWidth="1"/>
    <col min="23" max="41" width="3.125" style="2" customWidth="1"/>
    <col min="42" max="51" width="3.125" style="8" customWidth="1"/>
    <col min="52" max="52" width="33.125" style="45" customWidth="1"/>
    <col min="53" max="16384" width="9" style="8"/>
  </cols>
  <sheetData>
    <row r="1" spans="1:52" s="6" customFormat="1" ht="36" customHeight="1">
      <c r="A1" s="100" t="s">
        <v>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</row>
    <row r="2" spans="1:52" s="7" customFormat="1" ht="36" customHeight="1">
      <c r="A2" s="97" t="s">
        <v>53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9"/>
      <c r="T2" s="97" t="s">
        <v>58</v>
      </c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9"/>
      <c r="AZ2" s="39"/>
    </row>
    <row r="3" spans="1:52" s="5" customFormat="1" ht="70.5" customHeight="1">
      <c r="A3" s="55"/>
      <c r="B3" s="55" t="s">
        <v>0</v>
      </c>
      <c r="C3" s="55" t="s">
        <v>1</v>
      </c>
      <c r="D3" s="77" t="s">
        <v>54</v>
      </c>
      <c r="E3" s="79" t="s">
        <v>13</v>
      </c>
      <c r="F3" s="79" t="s">
        <v>12</v>
      </c>
      <c r="G3" s="87" t="s">
        <v>14</v>
      </c>
      <c r="H3" s="81" t="s">
        <v>5</v>
      </c>
      <c r="I3" s="83" t="s">
        <v>41</v>
      </c>
      <c r="J3" s="67" t="s">
        <v>7</v>
      </c>
      <c r="K3" s="91" t="s">
        <v>16</v>
      </c>
      <c r="L3" s="69" t="s">
        <v>31</v>
      </c>
      <c r="M3" s="58" t="s">
        <v>15</v>
      </c>
      <c r="N3" s="85" t="s">
        <v>30</v>
      </c>
      <c r="O3" s="58" t="s">
        <v>6</v>
      </c>
      <c r="P3" s="69" t="s">
        <v>10</v>
      </c>
      <c r="Q3" s="69" t="s">
        <v>11</v>
      </c>
      <c r="R3" s="58" t="s">
        <v>8</v>
      </c>
      <c r="S3" s="89" t="s">
        <v>9</v>
      </c>
      <c r="T3" s="3" t="s">
        <v>2</v>
      </c>
      <c r="U3" s="4">
        <v>1</v>
      </c>
      <c r="V3" s="4">
        <v>2</v>
      </c>
      <c r="W3" s="4">
        <v>3</v>
      </c>
      <c r="X3" s="4">
        <v>4</v>
      </c>
      <c r="Y3" s="4">
        <v>5</v>
      </c>
      <c r="Z3" s="4">
        <v>6</v>
      </c>
      <c r="AA3" s="4">
        <v>7</v>
      </c>
      <c r="AB3" s="4">
        <v>8</v>
      </c>
      <c r="AC3" s="4">
        <v>9</v>
      </c>
      <c r="AD3" s="4">
        <v>10</v>
      </c>
      <c r="AE3" s="4">
        <v>11</v>
      </c>
      <c r="AF3" s="4">
        <v>12</v>
      </c>
      <c r="AG3" s="4">
        <v>13</v>
      </c>
      <c r="AH3" s="4">
        <v>14</v>
      </c>
      <c r="AI3" s="4">
        <v>15</v>
      </c>
      <c r="AJ3" s="4">
        <v>16</v>
      </c>
      <c r="AK3" s="4">
        <v>17</v>
      </c>
      <c r="AL3" s="4">
        <v>18</v>
      </c>
      <c r="AM3" s="4">
        <v>19</v>
      </c>
      <c r="AN3" s="4">
        <v>20</v>
      </c>
      <c r="AO3" s="4">
        <v>21</v>
      </c>
      <c r="AP3" s="4">
        <v>22</v>
      </c>
      <c r="AQ3" s="4">
        <v>23</v>
      </c>
      <c r="AR3" s="4">
        <v>24</v>
      </c>
      <c r="AS3" s="4">
        <v>25</v>
      </c>
      <c r="AT3" s="4">
        <v>26</v>
      </c>
      <c r="AU3" s="4">
        <v>27</v>
      </c>
      <c r="AV3" s="4">
        <v>28</v>
      </c>
      <c r="AW3" s="4">
        <v>29</v>
      </c>
      <c r="AX3" s="4">
        <v>30</v>
      </c>
      <c r="AY3" s="4">
        <v>31</v>
      </c>
      <c r="AZ3" s="29" t="s">
        <v>19</v>
      </c>
    </row>
    <row r="4" spans="1:52" s="5" customFormat="1" ht="42.6" customHeight="1">
      <c r="A4" s="56"/>
      <c r="B4" s="56"/>
      <c r="C4" s="56"/>
      <c r="D4" s="78"/>
      <c r="E4" s="80"/>
      <c r="F4" s="80"/>
      <c r="G4" s="88"/>
      <c r="H4" s="82"/>
      <c r="I4" s="84"/>
      <c r="J4" s="68"/>
      <c r="K4" s="92"/>
      <c r="L4" s="70"/>
      <c r="M4" s="59"/>
      <c r="N4" s="86"/>
      <c r="O4" s="59"/>
      <c r="P4" s="70"/>
      <c r="Q4" s="70"/>
      <c r="R4" s="59"/>
      <c r="S4" s="90"/>
      <c r="T4" s="3" t="s">
        <v>4</v>
      </c>
      <c r="U4" s="54" t="s">
        <v>24</v>
      </c>
      <c r="V4" s="53" t="s">
        <v>25</v>
      </c>
      <c r="W4" s="54" t="s">
        <v>26</v>
      </c>
      <c r="X4" s="16" t="s">
        <v>23</v>
      </c>
      <c r="Y4" s="16" t="s">
        <v>27</v>
      </c>
      <c r="Z4" s="16" t="s">
        <v>28</v>
      </c>
      <c r="AA4" s="17" t="s">
        <v>29</v>
      </c>
      <c r="AB4" s="16" t="s">
        <v>24</v>
      </c>
      <c r="AC4" s="53" t="s">
        <v>25</v>
      </c>
      <c r="AD4" s="54" t="s">
        <v>26</v>
      </c>
      <c r="AE4" s="16" t="s">
        <v>23</v>
      </c>
      <c r="AF4" s="16" t="s">
        <v>27</v>
      </c>
      <c r="AG4" s="16" t="s">
        <v>28</v>
      </c>
      <c r="AH4" s="17" t="s">
        <v>29</v>
      </c>
      <c r="AI4" s="16" t="s">
        <v>24</v>
      </c>
      <c r="AJ4" s="53" t="s">
        <v>25</v>
      </c>
      <c r="AK4" s="54" t="s">
        <v>26</v>
      </c>
      <c r="AL4" s="16" t="s">
        <v>23</v>
      </c>
      <c r="AM4" s="16" t="s">
        <v>27</v>
      </c>
      <c r="AN4" s="16" t="s">
        <v>28</v>
      </c>
      <c r="AO4" s="17" t="s">
        <v>29</v>
      </c>
      <c r="AP4" s="16" t="s">
        <v>24</v>
      </c>
      <c r="AQ4" s="53" t="s">
        <v>25</v>
      </c>
      <c r="AR4" s="54" t="s">
        <v>26</v>
      </c>
      <c r="AS4" s="16" t="s">
        <v>23</v>
      </c>
      <c r="AT4" s="16" t="s">
        <v>27</v>
      </c>
      <c r="AU4" s="18" t="s">
        <v>28</v>
      </c>
      <c r="AV4" s="16" t="s">
        <v>29</v>
      </c>
      <c r="AW4" s="16" t="s">
        <v>24</v>
      </c>
      <c r="AX4" s="53" t="s">
        <v>25</v>
      </c>
      <c r="AY4" s="54" t="s">
        <v>26</v>
      </c>
      <c r="AZ4" s="40"/>
    </row>
    <row r="5" spans="1:52" s="5" customFormat="1" ht="31.5">
      <c r="A5" s="55">
        <v>1</v>
      </c>
      <c r="B5" s="55" t="s">
        <v>39</v>
      </c>
      <c r="C5" s="55"/>
      <c r="D5" s="55" t="s">
        <v>48</v>
      </c>
      <c r="E5" s="63">
        <v>38400</v>
      </c>
      <c r="F5" s="63">
        <v>1280</v>
      </c>
      <c r="G5" s="55">
        <v>1</v>
      </c>
      <c r="H5" s="60">
        <v>40100</v>
      </c>
      <c r="I5" s="63">
        <v>31</v>
      </c>
      <c r="J5" s="63">
        <v>108</v>
      </c>
      <c r="K5" s="63">
        <v>1</v>
      </c>
      <c r="L5" s="63">
        <f>J5-K5</f>
        <v>107</v>
      </c>
      <c r="M5" s="60">
        <v>40100</v>
      </c>
      <c r="N5" s="63">
        <f>ROUND(((M5*0.06)/30)*G5,0)</f>
        <v>80</v>
      </c>
      <c r="O5" s="60">
        <v>0</v>
      </c>
      <c r="P5" s="63">
        <v>0</v>
      </c>
      <c r="Q5" s="63">
        <v>0</v>
      </c>
      <c r="R5" s="60">
        <f>I5+P5</f>
        <v>31</v>
      </c>
      <c r="S5" s="60">
        <f>J5+N5+Q5</f>
        <v>188</v>
      </c>
      <c r="T5" s="55"/>
      <c r="U5" s="71"/>
      <c r="V5" s="71"/>
      <c r="W5" s="71"/>
      <c r="X5" s="74"/>
      <c r="Y5" s="74"/>
      <c r="Z5" s="74"/>
      <c r="AA5" s="74"/>
      <c r="AB5" s="74"/>
      <c r="AC5" s="71"/>
      <c r="AD5" s="71"/>
      <c r="AE5" s="74"/>
      <c r="AF5" s="74"/>
      <c r="AG5" s="74"/>
      <c r="AH5" s="74"/>
      <c r="AI5" s="74" t="s">
        <v>46</v>
      </c>
      <c r="AJ5" s="71"/>
      <c r="AK5" s="71"/>
      <c r="AL5" s="74"/>
      <c r="AM5" s="74"/>
      <c r="AN5" s="74"/>
      <c r="AO5" s="74"/>
      <c r="AP5" s="74"/>
      <c r="AQ5" s="71"/>
      <c r="AR5" s="71"/>
      <c r="AS5" s="74"/>
      <c r="AT5" s="74"/>
      <c r="AU5" s="74"/>
      <c r="AV5" s="74"/>
      <c r="AW5" s="74"/>
      <c r="AX5" s="71"/>
      <c r="AY5" s="71"/>
      <c r="AZ5" s="41" t="s">
        <v>55</v>
      </c>
    </row>
    <row r="6" spans="1:52" s="5" customFormat="1" ht="78.75">
      <c r="A6" s="66"/>
      <c r="B6" s="66"/>
      <c r="C6" s="66"/>
      <c r="D6" s="66"/>
      <c r="E6" s="64"/>
      <c r="F6" s="64"/>
      <c r="G6" s="66"/>
      <c r="H6" s="61"/>
      <c r="I6" s="64"/>
      <c r="J6" s="64"/>
      <c r="K6" s="64"/>
      <c r="L6" s="64"/>
      <c r="M6" s="61"/>
      <c r="N6" s="64"/>
      <c r="O6" s="61"/>
      <c r="P6" s="64"/>
      <c r="Q6" s="64"/>
      <c r="R6" s="61"/>
      <c r="S6" s="61"/>
      <c r="T6" s="66"/>
      <c r="U6" s="72"/>
      <c r="V6" s="72"/>
      <c r="W6" s="72"/>
      <c r="X6" s="75"/>
      <c r="Y6" s="75"/>
      <c r="Z6" s="75"/>
      <c r="AA6" s="75"/>
      <c r="AB6" s="75"/>
      <c r="AC6" s="72"/>
      <c r="AD6" s="72"/>
      <c r="AE6" s="75"/>
      <c r="AF6" s="75"/>
      <c r="AG6" s="75"/>
      <c r="AH6" s="75"/>
      <c r="AI6" s="75"/>
      <c r="AJ6" s="72"/>
      <c r="AK6" s="72"/>
      <c r="AL6" s="75"/>
      <c r="AM6" s="75"/>
      <c r="AN6" s="75"/>
      <c r="AO6" s="75"/>
      <c r="AP6" s="75"/>
      <c r="AQ6" s="72"/>
      <c r="AR6" s="72"/>
      <c r="AS6" s="75"/>
      <c r="AT6" s="75"/>
      <c r="AU6" s="75"/>
      <c r="AV6" s="75"/>
      <c r="AW6" s="75"/>
      <c r="AX6" s="72"/>
      <c r="AY6" s="72"/>
      <c r="AZ6" s="42" t="s">
        <v>56</v>
      </c>
    </row>
    <row r="7" spans="1:52" s="5" customFormat="1" ht="71.25">
      <c r="A7" s="56"/>
      <c r="B7" s="56"/>
      <c r="C7" s="56"/>
      <c r="D7" s="56"/>
      <c r="E7" s="65"/>
      <c r="F7" s="65"/>
      <c r="G7" s="56"/>
      <c r="H7" s="62"/>
      <c r="I7" s="65"/>
      <c r="J7" s="65"/>
      <c r="K7" s="65"/>
      <c r="L7" s="65"/>
      <c r="M7" s="62"/>
      <c r="N7" s="65"/>
      <c r="O7" s="62"/>
      <c r="P7" s="65"/>
      <c r="Q7" s="65"/>
      <c r="R7" s="62"/>
      <c r="S7" s="62"/>
      <c r="T7" s="56"/>
      <c r="U7" s="73"/>
      <c r="V7" s="73"/>
      <c r="W7" s="73"/>
      <c r="X7" s="76"/>
      <c r="Y7" s="76"/>
      <c r="Z7" s="76"/>
      <c r="AA7" s="76"/>
      <c r="AB7" s="76"/>
      <c r="AC7" s="73"/>
      <c r="AD7" s="73"/>
      <c r="AE7" s="76"/>
      <c r="AF7" s="76"/>
      <c r="AG7" s="76"/>
      <c r="AH7" s="76"/>
      <c r="AI7" s="76"/>
      <c r="AJ7" s="73"/>
      <c r="AK7" s="73"/>
      <c r="AL7" s="76"/>
      <c r="AM7" s="76"/>
      <c r="AN7" s="76"/>
      <c r="AO7" s="76"/>
      <c r="AP7" s="76"/>
      <c r="AQ7" s="73"/>
      <c r="AR7" s="73"/>
      <c r="AS7" s="76"/>
      <c r="AT7" s="76"/>
      <c r="AU7" s="76"/>
      <c r="AV7" s="76"/>
      <c r="AW7" s="76"/>
      <c r="AX7" s="73"/>
      <c r="AY7" s="73"/>
      <c r="AZ7" s="38" t="s">
        <v>42</v>
      </c>
    </row>
    <row r="8" spans="1:52" s="5" customFormat="1" ht="31.5">
      <c r="A8" s="55">
        <v>2</v>
      </c>
      <c r="B8" s="55" t="s">
        <v>3</v>
      </c>
      <c r="C8" s="55"/>
      <c r="D8" s="55" t="s">
        <v>48</v>
      </c>
      <c r="E8" s="63">
        <f t="shared" ref="E8" si="0">F8*30</f>
        <v>19200</v>
      </c>
      <c r="F8" s="63">
        <v>640</v>
      </c>
      <c r="G8" s="55">
        <v>10</v>
      </c>
      <c r="H8" s="60">
        <v>20008</v>
      </c>
      <c r="I8" s="63">
        <v>153</v>
      </c>
      <c r="J8" s="63">
        <v>544</v>
      </c>
      <c r="K8" s="63">
        <v>7</v>
      </c>
      <c r="L8" s="63">
        <f>J8-K8</f>
        <v>537</v>
      </c>
      <c r="M8" s="60">
        <v>20008</v>
      </c>
      <c r="N8" s="63">
        <f>ROUND(((M8*0.06)/30)*G8,0)</f>
        <v>400</v>
      </c>
      <c r="O8" s="60">
        <v>0</v>
      </c>
      <c r="P8" s="63">
        <v>0</v>
      </c>
      <c r="Q8" s="63">
        <v>0</v>
      </c>
      <c r="R8" s="60">
        <f>I8+P8</f>
        <v>153</v>
      </c>
      <c r="S8" s="60">
        <f>J8+N8+Q8</f>
        <v>944</v>
      </c>
      <c r="T8" s="55"/>
      <c r="U8" s="71"/>
      <c r="V8" s="71" t="s">
        <v>47</v>
      </c>
      <c r="W8" s="71" t="s">
        <v>47</v>
      </c>
      <c r="X8" s="74"/>
      <c r="Y8" s="74"/>
      <c r="Z8" s="74"/>
      <c r="AA8" s="74"/>
      <c r="AB8" s="74"/>
      <c r="AC8" s="71" t="s">
        <v>47</v>
      </c>
      <c r="AD8" s="71" t="s">
        <v>47</v>
      </c>
      <c r="AE8" s="74"/>
      <c r="AF8" s="74"/>
      <c r="AG8" s="74"/>
      <c r="AH8" s="74"/>
      <c r="AI8" s="74"/>
      <c r="AJ8" s="71" t="s">
        <v>47</v>
      </c>
      <c r="AK8" s="71" t="s">
        <v>47</v>
      </c>
      <c r="AL8" s="74"/>
      <c r="AM8" s="74"/>
      <c r="AN8" s="74"/>
      <c r="AO8" s="74"/>
      <c r="AP8" s="74" t="s">
        <v>47</v>
      </c>
      <c r="AQ8" s="71" t="s">
        <v>47</v>
      </c>
      <c r="AR8" s="71"/>
      <c r="AS8" s="74"/>
      <c r="AT8" s="74"/>
      <c r="AU8" s="74"/>
      <c r="AV8" s="74"/>
      <c r="AW8" s="74" t="s">
        <v>47</v>
      </c>
      <c r="AX8" s="71" t="s">
        <v>47</v>
      </c>
      <c r="AY8" s="71"/>
      <c r="AZ8" s="41" t="s">
        <v>55</v>
      </c>
    </row>
    <row r="9" spans="1:52" s="5" customFormat="1" ht="78.75">
      <c r="A9" s="66"/>
      <c r="B9" s="66"/>
      <c r="C9" s="66"/>
      <c r="D9" s="66"/>
      <c r="E9" s="64"/>
      <c r="F9" s="64"/>
      <c r="G9" s="66"/>
      <c r="H9" s="61"/>
      <c r="I9" s="64"/>
      <c r="J9" s="64"/>
      <c r="K9" s="64"/>
      <c r="L9" s="64"/>
      <c r="M9" s="61"/>
      <c r="N9" s="64"/>
      <c r="O9" s="61"/>
      <c r="P9" s="64"/>
      <c r="Q9" s="64"/>
      <c r="R9" s="61"/>
      <c r="S9" s="61"/>
      <c r="T9" s="66"/>
      <c r="U9" s="72"/>
      <c r="V9" s="72"/>
      <c r="W9" s="72"/>
      <c r="X9" s="75"/>
      <c r="Y9" s="75"/>
      <c r="Z9" s="75"/>
      <c r="AA9" s="75"/>
      <c r="AB9" s="75"/>
      <c r="AC9" s="72"/>
      <c r="AD9" s="72"/>
      <c r="AE9" s="75"/>
      <c r="AF9" s="75"/>
      <c r="AG9" s="75"/>
      <c r="AH9" s="75"/>
      <c r="AI9" s="75"/>
      <c r="AJ9" s="72"/>
      <c r="AK9" s="72"/>
      <c r="AL9" s="75"/>
      <c r="AM9" s="75"/>
      <c r="AN9" s="75"/>
      <c r="AO9" s="75"/>
      <c r="AP9" s="75"/>
      <c r="AQ9" s="72"/>
      <c r="AR9" s="72"/>
      <c r="AS9" s="75"/>
      <c r="AT9" s="75"/>
      <c r="AU9" s="75"/>
      <c r="AV9" s="75"/>
      <c r="AW9" s="75"/>
      <c r="AX9" s="72"/>
      <c r="AY9" s="72"/>
      <c r="AZ9" s="42" t="s">
        <v>56</v>
      </c>
    </row>
    <row r="10" spans="1:52" s="5" customFormat="1" ht="71.25">
      <c r="A10" s="56"/>
      <c r="B10" s="56"/>
      <c r="C10" s="56"/>
      <c r="D10" s="56"/>
      <c r="E10" s="65"/>
      <c r="F10" s="65"/>
      <c r="G10" s="56"/>
      <c r="H10" s="62"/>
      <c r="I10" s="65"/>
      <c r="J10" s="65"/>
      <c r="K10" s="65"/>
      <c r="L10" s="65"/>
      <c r="M10" s="62"/>
      <c r="N10" s="65"/>
      <c r="O10" s="62"/>
      <c r="P10" s="65"/>
      <c r="Q10" s="65"/>
      <c r="R10" s="62"/>
      <c r="S10" s="62"/>
      <c r="T10" s="56"/>
      <c r="U10" s="73"/>
      <c r="V10" s="73"/>
      <c r="W10" s="73"/>
      <c r="X10" s="76"/>
      <c r="Y10" s="76"/>
      <c r="Z10" s="76"/>
      <c r="AA10" s="76"/>
      <c r="AB10" s="76"/>
      <c r="AC10" s="73"/>
      <c r="AD10" s="73"/>
      <c r="AE10" s="76"/>
      <c r="AF10" s="76"/>
      <c r="AG10" s="76"/>
      <c r="AH10" s="76"/>
      <c r="AI10" s="76"/>
      <c r="AJ10" s="73"/>
      <c r="AK10" s="73"/>
      <c r="AL10" s="76"/>
      <c r="AM10" s="76"/>
      <c r="AN10" s="76"/>
      <c r="AO10" s="76"/>
      <c r="AP10" s="76"/>
      <c r="AQ10" s="73"/>
      <c r="AR10" s="73"/>
      <c r="AS10" s="76"/>
      <c r="AT10" s="76"/>
      <c r="AU10" s="76"/>
      <c r="AV10" s="76"/>
      <c r="AW10" s="76"/>
      <c r="AX10" s="73"/>
      <c r="AY10" s="73"/>
      <c r="AZ10" s="38" t="s">
        <v>42</v>
      </c>
    </row>
    <row r="11" spans="1:52" s="5" customFormat="1" ht="31.5">
      <c r="A11" s="55">
        <v>3</v>
      </c>
      <c r="B11" s="55" t="s">
        <v>17</v>
      </c>
      <c r="C11" s="55"/>
      <c r="D11" s="55" t="s">
        <v>51</v>
      </c>
      <c r="E11" s="63">
        <f t="shared" ref="E11" si="1">F11*30</f>
        <v>28800</v>
      </c>
      <c r="F11" s="63">
        <v>960</v>
      </c>
      <c r="G11" s="55">
        <v>5</v>
      </c>
      <c r="H11" s="60">
        <v>28800</v>
      </c>
      <c r="I11" s="63">
        <v>111</v>
      </c>
      <c r="J11" s="63">
        <v>392</v>
      </c>
      <c r="K11" s="63">
        <v>5</v>
      </c>
      <c r="L11" s="63">
        <f>J11-K11</f>
        <v>387</v>
      </c>
      <c r="M11" s="60">
        <v>28800</v>
      </c>
      <c r="N11" s="63">
        <f>ROUND(((M11*0.06)/30)*G11,0)</f>
        <v>288</v>
      </c>
      <c r="O11" s="60">
        <v>0</v>
      </c>
      <c r="P11" s="63">
        <v>0</v>
      </c>
      <c r="Q11" s="63">
        <v>0</v>
      </c>
      <c r="R11" s="60">
        <f>I11+P11</f>
        <v>111</v>
      </c>
      <c r="S11" s="60">
        <f>J11+N11+Q11</f>
        <v>680</v>
      </c>
      <c r="T11" s="55"/>
      <c r="U11" s="71"/>
      <c r="V11" s="71" t="s">
        <v>52</v>
      </c>
      <c r="W11" s="71"/>
      <c r="X11" s="74"/>
      <c r="Y11" s="74"/>
      <c r="Z11" s="74"/>
      <c r="AA11" s="74"/>
      <c r="AB11" s="74" t="s">
        <v>52</v>
      </c>
      <c r="AC11" s="71"/>
      <c r="AD11" s="71"/>
      <c r="AE11" s="74"/>
      <c r="AF11" s="74"/>
      <c r="AG11" s="74"/>
      <c r="AH11" s="74"/>
      <c r="AI11" s="74" t="s">
        <v>52</v>
      </c>
      <c r="AJ11" s="71"/>
      <c r="AK11" s="71"/>
      <c r="AL11" s="74"/>
      <c r="AM11" s="74"/>
      <c r="AN11" s="74"/>
      <c r="AO11" s="74"/>
      <c r="AP11" s="74" t="s">
        <v>52</v>
      </c>
      <c r="AQ11" s="71"/>
      <c r="AR11" s="71"/>
      <c r="AS11" s="74"/>
      <c r="AT11" s="74"/>
      <c r="AU11" s="74"/>
      <c r="AV11" s="74"/>
      <c r="AW11" s="74"/>
      <c r="AX11" s="71" t="s">
        <v>52</v>
      </c>
      <c r="AY11" s="71"/>
      <c r="AZ11" s="41" t="s">
        <v>55</v>
      </c>
    </row>
    <row r="12" spans="1:52" s="5" customFormat="1" ht="78.75">
      <c r="A12" s="66"/>
      <c r="B12" s="66"/>
      <c r="C12" s="66"/>
      <c r="D12" s="66"/>
      <c r="E12" s="64"/>
      <c r="F12" s="64"/>
      <c r="G12" s="66"/>
      <c r="H12" s="61"/>
      <c r="I12" s="64"/>
      <c r="J12" s="64"/>
      <c r="K12" s="64"/>
      <c r="L12" s="64"/>
      <c r="M12" s="61"/>
      <c r="N12" s="64"/>
      <c r="O12" s="61"/>
      <c r="P12" s="64"/>
      <c r="Q12" s="64"/>
      <c r="R12" s="61"/>
      <c r="S12" s="61"/>
      <c r="T12" s="66"/>
      <c r="U12" s="72"/>
      <c r="V12" s="72"/>
      <c r="W12" s="72"/>
      <c r="X12" s="75"/>
      <c r="Y12" s="75"/>
      <c r="Z12" s="75"/>
      <c r="AA12" s="75"/>
      <c r="AB12" s="75"/>
      <c r="AC12" s="72"/>
      <c r="AD12" s="72"/>
      <c r="AE12" s="75"/>
      <c r="AF12" s="75"/>
      <c r="AG12" s="75"/>
      <c r="AH12" s="75"/>
      <c r="AI12" s="75"/>
      <c r="AJ12" s="72"/>
      <c r="AK12" s="72"/>
      <c r="AL12" s="75"/>
      <c r="AM12" s="75"/>
      <c r="AN12" s="75"/>
      <c r="AO12" s="75"/>
      <c r="AP12" s="75"/>
      <c r="AQ12" s="72"/>
      <c r="AR12" s="72"/>
      <c r="AS12" s="75"/>
      <c r="AT12" s="75"/>
      <c r="AU12" s="75"/>
      <c r="AV12" s="75"/>
      <c r="AW12" s="75"/>
      <c r="AX12" s="72"/>
      <c r="AY12" s="72"/>
      <c r="AZ12" s="42" t="s">
        <v>56</v>
      </c>
    </row>
    <row r="13" spans="1:52" s="5" customFormat="1" ht="71.25">
      <c r="A13" s="56"/>
      <c r="B13" s="56"/>
      <c r="C13" s="56"/>
      <c r="D13" s="56"/>
      <c r="E13" s="65"/>
      <c r="F13" s="65"/>
      <c r="G13" s="56"/>
      <c r="H13" s="62"/>
      <c r="I13" s="65"/>
      <c r="J13" s="65"/>
      <c r="K13" s="65"/>
      <c r="L13" s="65"/>
      <c r="M13" s="62"/>
      <c r="N13" s="65"/>
      <c r="O13" s="62"/>
      <c r="P13" s="65"/>
      <c r="Q13" s="65"/>
      <c r="R13" s="62"/>
      <c r="S13" s="62"/>
      <c r="T13" s="56"/>
      <c r="U13" s="73"/>
      <c r="V13" s="73"/>
      <c r="W13" s="73"/>
      <c r="X13" s="76"/>
      <c r="Y13" s="76"/>
      <c r="Z13" s="76"/>
      <c r="AA13" s="76"/>
      <c r="AB13" s="76"/>
      <c r="AC13" s="73"/>
      <c r="AD13" s="73"/>
      <c r="AE13" s="76"/>
      <c r="AF13" s="76"/>
      <c r="AG13" s="76"/>
      <c r="AH13" s="76"/>
      <c r="AI13" s="76"/>
      <c r="AJ13" s="73"/>
      <c r="AK13" s="73"/>
      <c r="AL13" s="76"/>
      <c r="AM13" s="76"/>
      <c r="AN13" s="76"/>
      <c r="AO13" s="76"/>
      <c r="AP13" s="76"/>
      <c r="AQ13" s="73"/>
      <c r="AR13" s="73"/>
      <c r="AS13" s="76"/>
      <c r="AT13" s="76"/>
      <c r="AU13" s="76"/>
      <c r="AV13" s="76"/>
      <c r="AW13" s="76"/>
      <c r="AX13" s="73"/>
      <c r="AY13" s="73"/>
      <c r="AZ13" s="38" t="s">
        <v>42</v>
      </c>
    </row>
    <row r="14" spans="1:52" s="15" customFormat="1" ht="36" customHeight="1">
      <c r="A14" s="101" t="s">
        <v>21</v>
      </c>
      <c r="B14" s="102"/>
      <c r="C14" s="102"/>
      <c r="D14" s="102"/>
      <c r="E14" s="104"/>
      <c r="F14" s="104"/>
      <c r="G14" s="104"/>
      <c r="H14" s="104"/>
      <c r="I14" s="103" t="s">
        <v>22</v>
      </c>
      <c r="J14" s="103"/>
      <c r="K14" s="103"/>
      <c r="L14" s="103"/>
      <c r="M14" s="105"/>
      <c r="N14" s="105"/>
      <c r="O14" s="105"/>
      <c r="P14" s="105"/>
      <c r="Q14" s="105"/>
      <c r="R14" s="12"/>
      <c r="S14" s="12"/>
      <c r="T14" s="13"/>
      <c r="U14" s="13"/>
      <c r="V14" s="13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43"/>
    </row>
    <row r="15" spans="1:52" s="9" customFormat="1" ht="85.5" customHeight="1">
      <c r="A15" s="95" t="s">
        <v>18</v>
      </c>
      <c r="B15" s="95"/>
      <c r="C15" s="95"/>
      <c r="D15" s="95"/>
      <c r="E15" s="30"/>
      <c r="F15" s="30"/>
      <c r="H15" s="94" t="s">
        <v>20</v>
      </c>
      <c r="I15" s="94"/>
      <c r="J15" s="94"/>
      <c r="P15" s="57" t="s">
        <v>45</v>
      </c>
      <c r="Q15" s="57"/>
      <c r="R15" s="57"/>
      <c r="S15" s="57"/>
      <c r="T15" s="11"/>
      <c r="U15" s="11"/>
      <c r="V15" s="11"/>
      <c r="W15" s="11"/>
      <c r="X15" s="11"/>
      <c r="Y15" s="11"/>
      <c r="Z15" s="11"/>
      <c r="AA15" s="11"/>
      <c r="AD15" s="10" t="s">
        <v>44</v>
      </c>
      <c r="AG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44" t="s">
        <v>35</v>
      </c>
    </row>
    <row r="16" spans="1:52" s="21" customFormat="1" ht="30" customHeight="1">
      <c r="A16" s="19" t="s">
        <v>34</v>
      </c>
      <c r="B16" s="20"/>
      <c r="D16" s="46"/>
      <c r="E16" s="31"/>
      <c r="F16" s="32"/>
      <c r="T16" s="20"/>
      <c r="U16" s="20"/>
      <c r="V16" s="20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Z16" s="28"/>
    </row>
    <row r="17" spans="1:52" s="21" customFormat="1" ht="30" customHeight="1">
      <c r="A17" s="23" t="s">
        <v>43</v>
      </c>
      <c r="B17" s="23"/>
      <c r="C17" s="23"/>
      <c r="D17" s="47"/>
      <c r="E17" s="33"/>
      <c r="F17" s="33"/>
      <c r="G17" s="23"/>
      <c r="H17" s="23"/>
      <c r="I17" s="23"/>
      <c r="AZ17" s="28"/>
    </row>
    <row r="18" spans="1:52" s="21" customFormat="1" ht="30" customHeight="1">
      <c r="A18" s="24" t="s">
        <v>33</v>
      </c>
      <c r="B18" s="24"/>
      <c r="C18" s="24"/>
      <c r="D18" s="48"/>
      <c r="E18" s="34"/>
      <c r="F18" s="34"/>
      <c r="G18" s="24"/>
      <c r="H18" s="24"/>
      <c r="I18" s="24"/>
      <c r="AZ18" s="28"/>
    </row>
    <row r="19" spans="1:52" s="21" customFormat="1" ht="30" customHeight="1">
      <c r="A19" s="23" t="s">
        <v>36</v>
      </c>
      <c r="B19" s="23"/>
      <c r="C19" s="23"/>
      <c r="D19" s="47"/>
      <c r="E19" s="33"/>
      <c r="F19" s="33"/>
      <c r="G19" s="23"/>
      <c r="H19" s="23"/>
      <c r="I19" s="23"/>
      <c r="AZ19" s="28"/>
    </row>
    <row r="20" spans="1:52" s="21" customFormat="1" ht="30" customHeight="1">
      <c r="A20" s="25" t="s">
        <v>37</v>
      </c>
      <c r="D20" s="46"/>
      <c r="E20" s="31"/>
      <c r="F20" s="31"/>
      <c r="AZ20" s="28"/>
    </row>
    <row r="21" spans="1:52" s="27" customFormat="1" ht="30" customHeight="1">
      <c r="A21" s="52" t="s">
        <v>57</v>
      </c>
      <c r="D21" s="49"/>
      <c r="E21" s="35"/>
      <c r="F21" s="35"/>
      <c r="AZ21" s="28"/>
    </row>
    <row r="22" spans="1:52" s="27" customFormat="1" ht="30" customHeight="1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Z22" s="28"/>
    </row>
    <row r="23" spans="1:52" s="21" customFormat="1" ht="85.15" customHeight="1">
      <c r="A23" s="93" t="s">
        <v>40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28"/>
    </row>
    <row r="24" spans="1:52" s="21" customFormat="1" ht="52.9" customHeight="1">
      <c r="A24" s="26" t="s">
        <v>38</v>
      </c>
      <c r="B24" s="26"/>
      <c r="C24" s="26"/>
      <c r="D24" s="50"/>
      <c r="E24" s="36"/>
      <c r="F24" s="3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8"/>
    </row>
    <row r="36" spans="6:6" ht="40.5" customHeight="1">
      <c r="F36" s="37" t="s">
        <v>32</v>
      </c>
    </row>
  </sheetData>
  <mergeCells count="184">
    <mergeCell ref="A2:S2"/>
    <mergeCell ref="A1:AZ1"/>
    <mergeCell ref="T2:AY2"/>
    <mergeCell ref="A14:D14"/>
    <mergeCell ref="I14:L14"/>
    <mergeCell ref="E14:H14"/>
    <mergeCell ref="M14:Q14"/>
    <mergeCell ref="AW11:AW13"/>
    <mergeCell ref="AX11:AX13"/>
    <mergeCell ref="AY11:AY13"/>
    <mergeCell ref="AR11:AR13"/>
    <mergeCell ref="AS11:AS13"/>
    <mergeCell ref="AT11:AT13"/>
    <mergeCell ref="AU11:AU13"/>
    <mergeCell ref="AV11:AV13"/>
    <mergeCell ref="AM11:AM13"/>
    <mergeCell ref="AN11:AN13"/>
    <mergeCell ref="AO11:AO13"/>
    <mergeCell ref="AP11:AP13"/>
    <mergeCell ref="AQ11:AQ13"/>
    <mergeCell ref="AH11:AH13"/>
    <mergeCell ref="AI11:AI13"/>
    <mergeCell ref="AJ11:AJ13"/>
    <mergeCell ref="AK11:AK13"/>
    <mergeCell ref="AL11:AL13"/>
    <mergeCell ref="AC11:AC13"/>
    <mergeCell ref="AD11:AD13"/>
    <mergeCell ref="AE11:AE13"/>
    <mergeCell ref="AF11:AF13"/>
    <mergeCell ref="AG11:AG13"/>
    <mergeCell ref="X11:X13"/>
    <mergeCell ref="Y11:Y13"/>
    <mergeCell ref="Z11:Z13"/>
    <mergeCell ref="AA11:AA13"/>
    <mergeCell ref="AB11:AB13"/>
    <mergeCell ref="T11:T13"/>
    <mergeCell ref="U11:U13"/>
    <mergeCell ref="V11:V13"/>
    <mergeCell ref="W11:W13"/>
    <mergeCell ref="O11:O13"/>
    <mergeCell ref="P11:P13"/>
    <mergeCell ref="Q11:Q13"/>
    <mergeCell ref="R11:R13"/>
    <mergeCell ref="S11:S13"/>
    <mergeCell ref="AX8:AX10"/>
    <mergeCell ref="AY8:AY10"/>
    <mergeCell ref="A11:A13"/>
    <mergeCell ref="B11:B13"/>
    <mergeCell ref="C11:C13"/>
    <mergeCell ref="D11:D13"/>
    <mergeCell ref="F11:F13"/>
    <mergeCell ref="E11:E13"/>
    <mergeCell ref="G11:G13"/>
    <mergeCell ref="H11:H13"/>
    <mergeCell ref="I11:I13"/>
    <mergeCell ref="J11:J13"/>
    <mergeCell ref="L11:L13"/>
    <mergeCell ref="K11:K13"/>
    <mergeCell ref="M11:M13"/>
    <mergeCell ref="N11:N13"/>
    <mergeCell ref="AS8:AS10"/>
    <mergeCell ref="AT8:AT10"/>
    <mergeCell ref="AU8:AU10"/>
    <mergeCell ref="AV8:AV10"/>
    <mergeCell ref="AW8:AW10"/>
    <mergeCell ref="AN8:AN10"/>
    <mergeCell ref="AO8:AO10"/>
    <mergeCell ref="AP8:AP10"/>
    <mergeCell ref="AB8:AB10"/>
    <mergeCell ref="AC8:AC10"/>
    <mergeCell ref="T8:T10"/>
    <mergeCell ref="U8:U10"/>
    <mergeCell ref="V8:V10"/>
    <mergeCell ref="W8:W10"/>
    <mergeCell ref="X8:X10"/>
    <mergeCell ref="AQ8:AQ10"/>
    <mergeCell ref="AR8:AR10"/>
    <mergeCell ref="AI8:AI10"/>
    <mergeCell ref="AJ8:AJ10"/>
    <mergeCell ref="AK8:AK10"/>
    <mergeCell ref="AL8:AL10"/>
    <mergeCell ref="AM8:AM10"/>
    <mergeCell ref="AD8:AD10"/>
    <mergeCell ref="AE8:AE10"/>
    <mergeCell ref="AF8:AF10"/>
    <mergeCell ref="AG8:AG10"/>
    <mergeCell ref="AH8:AH10"/>
    <mergeCell ref="AA5:AA7"/>
    <mergeCell ref="AB5:AB7"/>
    <mergeCell ref="E8:E10"/>
    <mergeCell ref="G8:G10"/>
    <mergeCell ref="H8:H10"/>
    <mergeCell ref="I8:I10"/>
    <mergeCell ref="J8:J10"/>
    <mergeCell ref="A8:A10"/>
    <mergeCell ref="B8:B10"/>
    <mergeCell ref="C8:C10"/>
    <mergeCell ref="D8:D10"/>
    <mergeCell ref="F8:F10"/>
    <mergeCell ref="P8:P10"/>
    <mergeCell ref="Q8:Q10"/>
    <mergeCell ref="R8:R10"/>
    <mergeCell ref="S8:S10"/>
    <mergeCell ref="L8:L10"/>
    <mergeCell ref="K8:K10"/>
    <mergeCell ref="M8:M10"/>
    <mergeCell ref="N8:N10"/>
    <mergeCell ref="O8:O10"/>
    <mergeCell ref="Y8:Y10"/>
    <mergeCell ref="Z8:Z10"/>
    <mergeCell ref="AA8:AA10"/>
    <mergeCell ref="AH5:AH7"/>
    <mergeCell ref="AI5:AI7"/>
    <mergeCell ref="AJ5:AJ7"/>
    <mergeCell ref="AR5:AR7"/>
    <mergeCell ref="AS5:AS7"/>
    <mergeCell ref="AT5:AT7"/>
    <mergeCell ref="AK5:AK7"/>
    <mergeCell ref="AL5:AL7"/>
    <mergeCell ref="AM5:AM7"/>
    <mergeCell ref="AN5:AN7"/>
    <mergeCell ref="AO5:AO7"/>
    <mergeCell ref="AC5:AC7"/>
    <mergeCell ref="AD5:AD7"/>
    <mergeCell ref="AE5:AE7"/>
    <mergeCell ref="E5:E7"/>
    <mergeCell ref="G5:G7"/>
    <mergeCell ref="R5:R7"/>
    <mergeCell ref="S5:S7"/>
    <mergeCell ref="A23:AY23"/>
    <mergeCell ref="H15:J15"/>
    <mergeCell ref="A15:D15"/>
    <mergeCell ref="A22:Z22"/>
    <mergeCell ref="A5:A7"/>
    <mergeCell ref="B5:B7"/>
    <mergeCell ref="V5:V7"/>
    <mergeCell ref="W5:W7"/>
    <mergeCell ref="X5:X7"/>
    <mergeCell ref="Y5:Y7"/>
    <mergeCell ref="Z5:Z7"/>
    <mergeCell ref="AU5:AU7"/>
    <mergeCell ref="AV5:AV7"/>
    <mergeCell ref="AW5:AW7"/>
    <mergeCell ref="AX5:AX7"/>
    <mergeCell ref="AF5:AF7"/>
    <mergeCell ref="AG5:AG7"/>
    <mergeCell ref="AY5:AY7"/>
    <mergeCell ref="AP5:AP7"/>
    <mergeCell ref="AQ5:AQ7"/>
    <mergeCell ref="D3:D4"/>
    <mergeCell ref="C3:C4"/>
    <mergeCell ref="E3:E4"/>
    <mergeCell ref="H3:H4"/>
    <mergeCell ref="I3:I4"/>
    <mergeCell ref="N3:N4"/>
    <mergeCell ref="O3:O4"/>
    <mergeCell ref="F3:F4"/>
    <mergeCell ref="G3:G4"/>
    <mergeCell ref="S3:S4"/>
    <mergeCell ref="L3:L4"/>
    <mergeCell ref="K3:K4"/>
    <mergeCell ref="M3:M4"/>
    <mergeCell ref="Q3:Q4"/>
    <mergeCell ref="T5:T7"/>
    <mergeCell ref="U5:U7"/>
    <mergeCell ref="M5:M7"/>
    <mergeCell ref="N5:N7"/>
    <mergeCell ref="O5:O7"/>
    <mergeCell ref="P5:P7"/>
    <mergeCell ref="Q5:Q7"/>
    <mergeCell ref="A3:A4"/>
    <mergeCell ref="P15:S15"/>
    <mergeCell ref="B3:B4"/>
    <mergeCell ref="R3:R4"/>
    <mergeCell ref="H5:H7"/>
    <mergeCell ref="I5:I7"/>
    <mergeCell ref="J5:J7"/>
    <mergeCell ref="C5:C7"/>
    <mergeCell ref="D5:D7"/>
    <mergeCell ref="F5:F7"/>
    <mergeCell ref="J3:J4"/>
    <mergeCell ref="L5:L7"/>
    <mergeCell ref="K5:K7"/>
    <mergeCell ref="P3:P4"/>
  </mergeCells>
  <phoneticPr fontId="1" type="noConversion"/>
  <printOptions horizontalCentered="1" verticalCentered="1"/>
  <pageMargins left="0.23622047244094491" right="0.23622047244094491" top="0.62992125984251968" bottom="0.55118110236220474" header="0.31496062992125984" footer="0.31496062992125984"/>
  <pageSetup paperSize="9" scale="48" fitToHeight="0" orientation="landscape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短期工作人員</vt:lpstr>
      <vt:lpstr>Sheet2</vt:lpstr>
      <vt:lpstr>Sheet3</vt:lpstr>
      <vt:lpstr>短期工作人員!Print_Area</vt:lpstr>
      <vt:lpstr>短期工作人員!Print_Titles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2020-10-26T07:29:32Z</cp:lastPrinted>
  <dcterms:created xsi:type="dcterms:W3CDTF">2015-07-28T06:57:17Z</dcterms:created>
  <dcterms:modified xsi:type="dcterms:W3CDTF">2022-11-29T09:00:16Z</dcterms:modified>
</cp:coreProperties>
</file>